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ether\Desktop\EMPHATI_Dateien für Homepage\"/>
    </mc:Choice>
  </mc:AlternateContent>
  <bookViews>
    <workbookView xWindow="-105" yWindow="-105" windowWidth="19425" windowHeight="10425" activeTab="1"/>
  </bookViews>
  <sheets>
    <sheet name="Kostenkalkulation" sheetId="1" r:id="rId1"/>
    <sheet name="Erläuterungen" sheetId="2" r:id="rId2"/>
  </sheets>
  <externalReferences>
    <externalReference r:id="rId3"/>
  </externalReferences>
  <definedNames>
    <definedName name="varLaufzeit" localSheetId="1">#REF!</definedName>
    <definedName name="varLaufzeit">#REF!</definedName>
    <definedName name="varProjectduur">[1]kostenberekening!$D$5</definedName>
    <definedName name="varProjektlaufzeit">Kostenkalkulation!$D$5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c r="F14" i="1"/>
  <c r="F15" i="1"/>
  <c r="F16" i="1"/>
  <c r="F17" i="1"/>
  <c r="F18" i="1"/>
  <c r="F19" i="1"/>
  <c r="F20" i="1"/>
  <c r="F11" i="1"/>
  <c r="G15" i="1" a="1"/>
  <c r="G15" i="1" s="1"/>
  <c r="G16" i="1" a="1"/>
  <c r="G16" i="1" s="1"/>
  <c r="G17" i="1" a="1"/>
  <c r="G17" i="1" s="1"/>
  <c r="J26" i="1"/>
  <c r="J27" i="1"/>
  <c r="J28" i="1"/>
  <c r="J29" i="1"/>
  <c r="J25" i="1"/>
  <c r="G20" i="1" a="1"/>
  <c r="G20" i="1" s="1"/>
  <c r="G19" i="1" a="1"/>
  <c r="G19" i="1" s="1"/>
  <c r="G18" i="1" a="1"/>
  <c r="G18" i="1" s="1"/>
  <c r="G14" i="1" a="1"/>
  <c r="G14" i="1" s="1"/>
  <c r="G13" i="1" a="1"/>
  <c r="G13" i="1" s="1"/>
  <c r="G12" i="1" a="1"/>
  <c r="G12" i="1" s="1"/>
  <c r="G11" i="1" a="1"/>
  <c r="G11" i="1" s="1"/>
  <c r="H16" i="1" l="1"/>
  <c r="I16" i="1" s="1"/>
  <c r="J16" i="1" s="1"/>
  <c r="H19" i="1"/>
  <c r="I19" i="1" s="1"/>
  <c r="J19" i="1" s="1"/>
  <c r="H13" i="1"/>
  <c r="I13" i="1" s="1"/>
  <c r="J13" i="1" s="1"/>
  <c r="H20" i="1"/>
  <c r="I20" i="1" s="1"/>
  <c r="J20" i="1" s="1"/>
  <c r="H14" i="1"/>
  <c r="I14" i="1" s="1"/>
  <c r="J14" i="1" s="1"/>
  <c r="H17" i="1"/>
  <c r="I17" i="1" s="1"/>
  <c r="J17" i="1" s="1"/>
  <c r="H15" i="1"/>
  <c r="I15" i="1" s="1"/>
  <c r="J15" i="1" s="1"/>
  <c r="H18" i="1"/>
  <c r="I18" i="1" s="1"/>
  <c r="J18" i="1" s="1"/>
  <c r="H12" i="1"/>
  <c r="I12" i="1" s="1"/>
  <c r="J12" i="1" s="1"/>
  <c r="H11" i="1"/>
  <c r="H21" i="1" l="1"/>
  <c r="I11" i="1"/>
  <c r="J11" i="1" s="1"/>
  <c r="J21" i="1" s="1"/>
  <c r="I21"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<sst xmlns="http://schemas.openxmlformats.org/spreadsheetml/2006/main" count="43" uniqueCount="40">
  <si>
    <t>Kostenkalkulation der Subprojekte im Interregprojekt EMPHATI</t>
  </si>
  <si>
    <t>Projektname</t>
  </si>
  <si>
    <t>Bei Fragen wenden Sie sich gerne an:</t>
  </si>
  <si>
    <t>Projektlaufzeit</t>
  </si>
  <si>
    <t>Jahre</t>
  </si>
  <si>
    <t>Dr. Frank Köster</t>
  </si>
  <si>
    <t>3N Kompetenznetzwerk</t>
  </si>
  <si>
    <t>koester@3-n.info</t>
  </si>
  <si>
    <t>Projektpartner</t>
  </si>
  <si>
    <t>Funktion im Projekt</t>
  </si>
  <si>
    <t xml:space="preserve">Name Mitarbeiter oder n. n. </t>
  </si>
  <si>
    <t>Projekt-anteil</t>
  </si>
  <si>
    <t>Leistungsgruppe (siehe Tabelle unten)</t>
  </si>
  <si>
    <t>Gesamtstunden Projekt (1FTE/Jahr = 1720 Stunden)</t>
  </si>
  <si>
    <t>Lohnpauschale pro Stunde</t>
  </si>
  <si>
    <t>Lohnkosten</t>
  </si>
  <si>
    <t>Gemeinkosten</t>
  </si>
  <si>
    <t>förderfähige Kosten</t>
  </si>
  <si>
    <t>Musterfirma GmbH</t>
  </si>
  <si>
    <t>Labormitarbeiter</t>
  </si>
  <si>
    <t>Max Mustermann</t>
  </si>
  <si>
    <t>Projektmanagement</t>
  </si>
  <si>
    <t>Erika Mustermann</t>
  </si>
  <si>
    <t>Wissenschaftlicher Mitarbeiter</t>
  </si>
  <si>
    <t xml:space="preserve">n. n. </t>
  </si>
  <si>
    <t>Summe</t>
  </si>
  <si>
    <t>Leistungsgruppe:</t>
  </si>
  <si>
    <t>Erläuterung</t>
  </si>
  <si>
    <t>Lohnpauschale
pro Stunde:</t>
  </si>
  <si>
    <t>Lohnpauschale
pro Monat:</t>
  </si>
  <si>
    <t xml:space="preserve">Projektmitarbeiter mit hoher Leitungsbefugnis und großem Verantwortungsbereich für das Projekt. Qualifikation: Hochschulabschluss und mehrjährige Berufserfahrung. Beispielhafte Funktionen: Projektleiter, Projektkoordinator 
 </t>
  </si>
  <si>
    <t xml:space="preserve">Projektmitarbeiter mit kleinerer Leitungsbefugnis und geringerem Verantwortungsbereich. Qualifikation: In der Regel ein Hochschulabschluss und Berufserfahrung Beispielhafte Funktionen: Projektmanagement, Controlling, PR-Kommunikation
</t>
  </si>
  <si>
    <t>Projektmitarbeiter mit speziellen Fachkenntnissen zur inhaltlichen Umsetzung des Projektvorhabens. Qualifikation: abgeschlossene Berufsausbildung und Berufserfahrung Beipsielhafte Funktionen: Inhaltliche Projektmitarbeiter, Forschung &amp; Entwicklung, Öffentlichkeitsarbeit, Finanzielle Abwicklung</t>
  </si>
  <si>
    <t>Projektmitarbeiter mit Fachkenntnissen ohne Leitungsbefugnis. Qualifikation: in der Regel eine abgeschlossene Berufsausbildung, eventuell Berufserfahrung, Beispielhafte Funktionen: Wissenschaftliche Mitarbeiter, Sachbearbeitung, Sekretariat, Assistenzkräfte</t>
  </si>
  <si>
    <t>Projektmitarbeiter mit unterstützenden Tätigkeiten zur Projektumsetzung, Qualifikation: eine abgeschlossene Berufsausbildung/Hochschulabschluss, sowie Berufserfahrungen sind nicht erforderlich, Beispielhafte Funktionen: Praktikanten, Studentische Hilfskräfte</t>
  </si>
  <si>
    <t>Sie können eine vereinfachte Kostenoption nutzen:</t>
  </si>
  <si>
    <t>Zusätzlich zu den direkten Personalkosten für das Projekt werden dem Zuwendungsempfänger pauschal 40 % (Gemein- und Sachkosten) der direkten Personalkosten zum Ausgleich aller anderen Kosten gezahlt."</t>
  </si>
  <si>
    <t>Wenn auf der Grundlage eines begründeten Kostenplans nachgewiesen wird, dass die voraussichtlichen sonstigen Gesamtkosten 60 % der geschätzten direkten Personalkosten übersteigen. Die Abrechnung erfolgt dann auf der Grundlage eines Anspruchs auf die sonstigen Kosten. Hierfür sind Belege erforderlich. Sie können in diesem Fall eine Pauschale von 25 % der direkten Personalkosten berechnen. Siehe Kapitel 4 der Förderbestimmungen.</t>
  </si>
  <si>
    <t>Die Bestimmungen für die Gewährung von Zuschüssen finden Sie hier:</t>
  </si>
  <si>
    <t>https://deutschland-nederland.eu/nl/dokumente-publikationen-downloads/subsidiebepalingen-interreg-vi-vanaf-01-07-23/?wpdmdl=31821&amp;refresh=64b690a117f7e1689686177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</si>
</sst>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4" formatCode="_-* #,##0.00\ &quot;€&quot;_-;\-* #,##0.00\ &quot;€&quot;_-;_-* &quot;-&quot;??\ &quot;€&quot;_-;_-@_-"/>
    <numFmt numFmtId="164" formatCode="#,##0\ &quot;€&quot;"/>
    <numFmt numFmtId="165" formatCode="_-* #,##0\ &quot;€&quot;_-;\-* #,##0\ &quot;€&quot;_-;_-* &quot;-&quot;??\ &quot;€&quot;_-;_-@_-"/>
    <numFmt numFmtId="166" formatCode="0.0\ &quot;Jahre&quot;"/>
  </numFmts>
  <fonts count="14"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b/>
      <sz val="18"/>
      <color theme="1"/>
      <name val="Calibri Light"/>
      <family val="2"/>
      <scheme val="major"/>
    </font>
    <font>
      <sz val="18"/>
      <color theme="1"/>
      <name val="Calibri"/>
      <family val="2"/>
      <scheme val="minor"/>
    </font>
    <font>
      <sz val="11"/>
      <color theme="0"/>
      <name val="Calibri"/>
      <family val="2"/>
      <scheme val="minor"/>
    </font>
    <font>
      <sz val="12"/>
      <color theme="1"/>
      <name val="Calibri"/>
      <family val="2"/>
      <scheme val="minor"/>
    </font>
    <font>
      <sz val="11"/>
      <color theme="2" tint="-0.249977111117893"/>
      <name val="Calibri"/>
      <family val="2"/>
      <scheme val="minor"/>
    </font>
    <font>
      <b/>
      <sz val="11"/>
      <color theme="1"/>
      <name val="Calibri"/>
      <family val="2"/>
      <scheme val="minor"/>
    </font>
    <font>
      <strike/>
      <sz val="11"/>
      <color theme="2" tint="-0.24997711111789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6" fillId="0" borderId="0" applyNumberFormat="0" applyFill="0" applyBorder="0" applyAlignment="0" applyProtection="0"/>
  </cellStyleXfs>
  <cellXfs count="36">
    <xf numFmtId="0" fontId="0" fillId="0" borderId="0" xfId="0"/>
    <xf numFmtId="9" fontId="0" fillId="0" borderId="0" xfId="0" applyNumberFormat="1"/>
    <xf numFmtId="164" fontId="0" fillId="0" borderId="0" xfId="0" applyNumberFormat="1"/>
    <xf numFmtId="0" fontId="0" fillId="3" borderId="0" xfId="0" applyFill="1" applyProtection="1">
      <protection locked="0"/>
    </xf>
    <xf numFmtId="9" fontId="0" fillId="3" borderId="0" xfId="0" applyNumberFormat="1" applyFill="1" applyProtection="1">
      <protection locked="0"/>
    </xf>
    <xf numFmtId="0" fontId="0" fillId="2" borderId="9" xfId="0" applyFill="1" applyBorder="1" applyProtection="1">
      <protection locked="0"/>
    </xf>
    <xf numFmtId="0" fontId="7" fillId="0" borderId="0" xfId="0" applyFont="1"/>
    <xf numFmtId="0" fontId="8" fillId="0" borderId="0" xfId="0" applyFont="1"/>
    <xf numFmtId="0" fontId="10" fillId="4" borderId="5" xfId="0" applyFont="1" applyFill="1" applyBorder="1"/>
    <xf numFmtId="0" fontId="10" fillId="4" borderId="8" xfId="0" applyFont="1" applyFill="1" applyBorder="1"/>
    <xf numFmtId="166" fontId="0" fillId="2" borderId="10" xfId="0" applyNumberFormat="1" applyFill="1" applyBorder="1"/>
    <xf numFmtId="0" fontId="6" fillId="0" borderId="0" xfId="3" applyProtection="1"/>
    <xf numFmtId="0" fontId="0" fillId="0" borderId="0" xfId="0" applyAlignment="1">
      <alignment vertical="center" wrapText="1"/>
    </xf>
    <xf numFmtId="6" fontId="0" fillId="0" borderId="0" xfId="1" applyNumberFormat="1" applyFont="1" applyProtection="1"/>
    <xf numFmtId="6" fontId="0" fillId="0" borderId="0" xfId="0" applyNumberFormat="1"/>
    <xf numFmtId="0" fontId="9" fillId="0" borderId="0" xfId="0" applyFont="1"/>
    <xf numFmtId="165" fontId="0" fillId="0" borderId="0" xfId="0" applyNumberFormat="1"/>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11" fillId="0" borderId="1" xfId="2" applyFont="1" applyBorder="1" applyAlignment="1">
      <alignment horizontal="center" vertical="center"/>
    </xf>
    <xf numFmtId="0" fontId="5" fillId="0" borderId="1" xfId="2" applyFont="1" applyBorder="1" applyAlignment="1">
      <alignment horizontal="center" vertical="center"/>
    </xf>
    <xf numFmtId="164" fontId="5" fillId="0" borderId="1" xfId="2" applyNumberFormat="1" applyFont="1" applyBorder="1" applyAlignment="1">
      <alignment horizontal="center" vertical="center"/>
    </xf>
    <xf numFmtId="0" fontId="7" fillId="0" borderId="0" xfId="0" applyFont="1" applyAlignment="1">
      <alignment horizontal="left"/>
    </xf>
    <xf numFmtId="0" fontId="12" fillId="0" borderId="0" xfId="0" applyFont="1"/>
    <xf numFmtId="0" fontId="0" fillId="0" borderId="0" xfId="0" applyAlignment="1">
      <alignment wrapText="1"/>
    </xf>
    <xf numFmtId="0" fontId="6" fillId="0" borderId="0" xfId="3"/>
    <xf numFmtId="164" fontId="13" fillId="0" borderId="1" xfId="2" applyNumberFormat="1" applyFont="1" applyBorder="1" applyAlignment="1">
      <alignment horizontal="center" vertical="center"/>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0" borderId="2" xfId="2" applyFont="1" applyBorder="1" applyAlignment="1">
      <alignment horizontal="left" vertical="distributed" wrapText="1"/>
    </xf>
    <xf numFmtId="0" fontId="5" fillId="0" borderId="3" xfId="2" applyFont="1" applyBorder="1" applyAlignment="1">
      <alignment horizontal="left" vertical="distributed" wrapText="1"/>
    </xf>
    <xf numFmtId="0" fontId="5" fillId="0" borderId="4" xfId="2" applyFont="1" applyBorder="1" applyAlignment="1">
      <alignment horizontal="left" vertical="distributed" wrapText="1"/>
    </xf>
    <xf numFmtId="0" fontId="4" fillId="0" borderId="1" xfId="2" applyFont="1" applyBorder="1" applyAlignment="1">
      <alignment horizontal="left" vertical="center"/>
    </xf>
    <xf numFmtId="0" fontId="13" fillId="0" borderId="2" xfId="2" applyFont="1" applyBorder="1" applyAlignment="1">
      <alignment horizontal="left" vertical="distributed" wrapText="1"/>
    </xf>
    <xf numFmtId="0" fontId="13" fillId="0" borderId="3" xfId="2" applyFont="1" applyBorder="1" applyAlignment="1">
      <alignment horizontal="left" vertical="distributed" wrapText="1"/>
    </xf>
    <xf numFmtId="0" fontId="13" fillId="0" borderId="4" xfId="2" applyFont="1" applyBorder="1" applyAlignment="1">
      <alignment horizontal="left" vertical="distributed" wrapText="1"/>
    </xf>
  </cellXfs>
  <cellStyles count="4">
    <cellStyle name="Link" xfId="3" builtinId="8"/>
    <cellStyle name="Standard" xfId="0" builtinId="0"/>
    <cellStyle name="Standard 3" xfId="2"/>
    <cellStyle name="Währung" xfId="1" builtinId="4"/>
  </cellStyles>
  <dxfs count="23">
    <dxf>
      <numFmt numFmtId="165" formatCode="_-* #,##0\ &quot;€&quot;_-;\-* #,##0\ &quot;€&quot;_-;_-* &quot;-&quot;??\ &quot;€&quot;_-;_-@_-"/>
      <protection locked="1" hidden="0"/>
    </dxf>
    <dxf>
      <numFmt numFmtId="10" formatCode="#,##0\ &quot;€&quot;;[Red]\-#,##0\ &quot;€&quot;"/>
      <protection locked="1" hidden="0"/>
    </dxf>
    <dxf>
      <numFmt numFmtId="165" formatCode="_-* #,##0\ &quot;€&quot;_-;\-* #,##0\ &quot;€&quot;_-;_-* &quot;-&quot;??\ &quot;€&quot;_-;_-@_-"/>
      <protection locked="1" hidden="0"/>
    </dxf>
    <dxf>
      <numFmt numFmtId="10" formatCode="#,##0\ &quot;€&quot;;[Red]\-#,##0\ &quot;€&quot;"/>
      <protection locked="1" hidden="0"/>
    </dxf>
    <dxf>
      <numFmt numFmtId="165" formatCode="_-* #,##0\ &quot;€&quot;_-;\-* #,##0\ &quot;€&quot;_-;_-* &quot;-&quot;??\ &quot;€&quot;_-;_-@_-"/>
      <protection locked="1" hidden="0"/>
    </dxf>
    <dxf>
      <numFmt numFmtId="10" formatCode="#,##0\ &quot;€&quot;;[Red]\-#,##0\ &quot;€&quot;"/>
      <protection locked="1" hidden="0"/>
    </dxf>
    <dxf>
      <protection locked="1" hidden="0"/>
    </dxf>
    <dxf>
      <protection locked="1" hidden="0"/>
    </dxf>
    <dxf>
      <protection locked="1" hidden="0"/>
    </dxf>
    <dxf>
      <numFmt numFmtId="0" formatCode="General"/>
      <protection locked="1" hidden="0"/>
    </dxf>
    <dxf>
      <protection locked="1" hidden="0"/>
    </dxf>
    <dxf>
      <fill>
        <patternFill patternType="solid">
          <fgColor indexed="64"/>
          <bgColor theme="9" tint="0.79998168889431442"/>
        </patternFill>
      </fill>
      <protection locked="0" hidden="0"/>
    </dxf>
    <dxf>
      <protection locked="1" hidden="0"/>
    </dxf>
    <dxf>
      <numFmt numFmtId="13" formatCode="0%"/>
      <fill>
        <patternFill patternType="solid">
          <fgColor indexed="64"/>
          <bgColor theme="9" tint="0.79998168889431442"/>
        </patternFill>
      </fill>
      <protection locked="0" hidden="0"/>
    </dxf>
    <dxf>
      <protection locked="1" hidden="0"/>
    </dxf>
    <dxf>
      <fill>
        <patternFill patternType="solid">
          <fgColor indexed="64"/>
          <bgColor theme="9" tint="0.79998168889431442"/>
        </patternFill>
      </fill>
      <protection locked="0" hidden="0"/>
    </dxf>
    <dxf>
      <protection locked="1" hidden="0"/>
    </dxf>
    <dxf>
      <fill>
        <patternFill patternType="solid">
          <fgColor indexed="64"/>
          <bgColor theme="9" tint="0.79998168889431442"/>
        </patternFill>
      </fill>
      <protection locked="0" hidden="0"/>
    </dxf>
    <dxf>
      <protection locked="1" hidden="0"/>
    </dxf>
    <dxf>
      <fill>
        <patternFill patternType="solid">
          <fgColor indexed="64"/>
          <bgColor theme="9" tint="0.79998168889431442"/>
        </patternFill>
      </fill>
      <protection locked="0" hidden="0"/>
    </dxf>
    <dxf>
      <protection locked="1" hidden="0"/>
    </dxf>
    <dxf>
      <protection locked="1" hidden="0"/>
    </dxf>
    <dxf>
      <alignment horizontal="general"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1587</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6388100" y="18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809625</xdr:colOff>
      <xdr:row>2</xdr:row>
      <xdr:rowOff>134937</xdr:rowOff>
    </xdr:from>
    <xdr:to>
      <xdr:col>9</xdr:col>
      <xdr:colOff>1016000</xdr:colOff>
      <xdr:row>7</xdr:row>
      <xdr:rowOff>47625</xdr:rowOff>
    </xdr:to>
    <xdr:sp macro="" textlink="">
      <xdr:nvSpPr>
        <xdr:cNvPr id="4" name="Rechteck 3">
          <a:extLst>
            <a:ext uri="{FF2B5EF4-FFF2-40B4-BE49-F238E27FC236}">
              <a16:creationId xmlns:a16="http://schemas.microsoft.com/office/drawing/2014/main" id="{00000000-0008-0000-0000-000004000000}"/>
            </a:ext>
          </a:extLst>
        </xdr:cNvPr>
        <xdr:cNvSpPr/>
      </xdr:nvSpPr>
      <xdr:spPr>
        <a:xfrm>
          <a:off x="9564688" y="619125"/>
          <a:ext cx="2262187" cy="825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401410</xdr:colOff>
      <xdr:row>1</xdr:row>
      <xdr:rowOff>27214</xdr:rowOff>
    </xdr:from>
    <xdr:to>
      <xdr:col>1</xdr:col>
      <xdr:colOff>1296487</xdr:colOff>
      <xdr:row>6</xdr:row>
      <xdr:rowOff>27214</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410" y="210910"/>
          <a:ext cx="2289810" cy="1074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83d8d4bb0ee8b023/2023-01-09_start%20up%20emphati/WP%203%20Business%20Development/Templates%20Open%20projects/Kopie%20von%20Kosten_Projectpartners_N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berekening"/>
      <sheetName val="Toelichting"/>
    </sheetNames>
    <sheetDataSet>
      <sheetData sheetId="0"/>
      <sheetData sheetId="1"/>
    </sheetDataSet>
  </externalBook>
</externalLink>
</file>

<file path=xl/tables/table1.xml><?xml version="1.0" encoding="utf-8"?>
<table xmlns="http://schemas.openxmlformats.org/spreadsheetml/2006/main" id="1" name="Tabelle1" displayName="Tabelle1" ref="A10:J21" totalsRowCount="1" headerRowDxfId="22" dataDxfId="21" totalsRowDxfId="20">
  <autoFilter ref="A10:J20"/>
  <tableColumns count="10">
    <tableColumn id="1" name="Projektpartner" totalsRowLabel="Summe" dataDxfId="19" totalsRowDxfId="18"/>
    <tableColumn id="2" name="Funktion im Projekt" dataDxfId="17" totalsRowDxfId="16"/>
    <tableColumn id="3" name="Name Mitarbeiter oder n. n. " dataDxfId="15" totalsRowDxfId="14"/>
    <tableColumn id="10" name="Projekt-anteil" dataDxfId="13" totalsRowDxfId="12"/>
    <tableColumn id="4" name="Leistungsgruppe (siehe Tabelle unten)" dataDxfId="11" totalsRowDxfId="10"/>
    <tableColumn id="9" name="Gesamtstunden Projekt (1FTE/Jahr = 1720 Stunden)" dataDxfId="9" totalsRowDxfId="8">
      <calculatedColumnFormula>varProjektlaufzeit*1720*Tabelle1[[#This Row],[Projekt-anteil]]</calculatedColumnFormula>
    </tableColumn>
    <tableColumn id="8" name="Lohnpauschale pro Stunde" dataDxfId="7" totalsRowDxfId="6"/>
    <tableColumn id="5" name="Lohnkosten" totalsRowFunction="custom" dataDxfId="5" totalsRowDxfId="4">
      <calculatedColumnFormula>G11*F11</calculatedColumnFormula>
      <totalsRowFormula>SUBTOTAL(9,Tabelle1[Lohnkosten])</totalsRowFormula>
    </tableColumn>
    <tableColumn id="6" name="Gemeinkosten" totalsRowFunction="custom" dataDxfId="3" totalsRowDxfId="2">
      <totalsRowFormula>SUBTOTAL(9,Tabelle1[Gemeinkosten])</totalsRowFormula>
    </tableColumn>
    <tableColumn id="7" name="förderfähige Kosten" totalsRowFunction="sum" dataDxfId="1" totalsRowDxfId="0">
      <calculatedColumnFormula>SUM(H11:I11)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ester@3-n.info"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eutschland-nederland.eu/nl/dokumente-publikationen-downloads/subsidiebepalingen-interreg-vi-vanaf-01-07-23/?wpdmdl=31821&amp;refresh=64b690a117f7e16896861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3"/>
  <sheetViews>
    <sheetView zoomScale="80" zoomScaleNormal="80" workbookViewId="0">
      <selection activeCell="J25" sqref="I25:J25"/>
    </sheetView>
  </sheetViews>
  <sheetFormatPr baseColWidth="10" defaultColWidth="11.42578125" defaultRowHeight="15" x14ac:dyDescent="0.25"/>
  <cols>
    <col min="1" max="1" width="19.7109375" bestFit="1" customWidth="1"/>
    <col min="2" max="2" width="28.7109375" bestFit="1" customWidth="1"/>
    <col min="3" max="3" width="18.85546875" bestFit="1" customWidth="1"/>
    <col min="4" max="4" width="9.140625" customWidth="1"/>
    <col min="5" max="5" width="15" customWidth="1"/>
    <col min="6" max="6" width="18.5703125" customWidth="1"/>
    <col min="7" max="7" width="15.28515625" customWidth="1"/>
    <col min="8" max="8" width="12.28515625" customWidth="1"/>
    <col min="9" max="9" width="17.140625" customWidth="1"/>
    <col min="10" max="10" width="16.7109375" customWidth="1"/>
  </cols>
  <sheetData>
    <row r="2" spans="1:13" ht="23.25" x14ac:dyDescent="0.35">
      <c r="C2" s="22" t="s">
        <v>0</v>
      </c>
      <c r="E2" s="6"/>
      <c r="F2" s="7"/>
      <c r="G2" s="7"/>
    </row>
    <row r="3" spans="1:13" ht="15.75" thickBot="1" x14ac:dyDescent="0.3"/>
    <row r="4" spans="1:13" ht="15.75" x14ac:dyDescent="0.25">
      <c r="C4" s="8" t="s">
        <v>1</v>
      </c>
      <c r="D4" s="27"/>
      <c r="E4" s="28"/>
      <c r="I4" t="s">
        <v>2</v>
      </c>
    </row>
    <row r="5" spans="1:13" ht="16.5" thickBot="1" x14ac:dyDescent="0.3">
      <c r="C5" s="9" t="s">
        <v>3</v>
      </c>
      <c r="D5" s="5">
        <v>1.5</v>
      </c>
      <c r="E5" s="10" t="s">
        <v>4</v>
      </c>
      <c r="I5" t="s">
        <v>5</v>
      </c>
    </row>
    <row r="6" spans="1:13" x14ac:dyDescent="0.25">
      <c r="I6" t="s">
        <v>6</v>
      </c>
    </row>
    <row r="7" spans="1:13" x14ac:dyDescent="0.25">
      <c r="I7" s="11" t="s">
        <v>7</v>
      </c>
    </row>
    <row r="10" spans="1:13" ht="45" x14ac:dyDescent="0.25">
      <c r="A10" s="12" t="s">
        <v>8</v>
      </c>
      <c r="B10" s="12" t="s">
        <v>9</v>
      </c>
      <c r="C10" s="12" t="s">
        <v>10</v>
      </c>
      <c r="D10" s="12" t="s">
        <v>11</v>
      </c>
      <c r="E10" s="12" t="s">
        <v>12</v>
      </c>
      <c r="F10" s="12" t="s">
        <v>13</v>
      </c>
      <c r="G10" s="12" t="s">
        <v>14</v>
      </c>
      <c r="H10" s="12" t="s">
        <v>15</v>
      </c>
      <c r="I10" s="12" t="s">
        <v>16</v>
      </c>
      <c r="J10" s="12" t="s">
        <v>17</v>
      </c>
    </row>
    <row r="11" spans="1:13" x14ac:dyDescent="0.25">
      <c r="A11" s="3" t="s">
        <v>18</v>
      </c>
      <c r="B11" s="3" t="s">
        <v>19</v>
      </c>
      <c r="C11" s="3" t="s">
        <v>20</v>
      </c>
      <c r="D11" s="4">
        <v>1</v>
      </c>
      <c r="E11" s="3">
        <v>3</v>
      </c>
      <c r="F11">
        <f>varProjektlaufzeit*1720*Tabelle1[[#This Row],[Projekt-anteil]]</f>
        <v>2580</v>
      </c>
      <c r="G11" s="13" cm="1">
        <f t="array" ref="G11">SUMPRODUCT((E11=$A$25:$A$29)*$I$25:$I$29)</f>
        <v>41.5</v>
      </c>
      <c r="H11" s="14">
        <f>G11*F11</f>
        <v>107070</v>
      </c>
      <c r="I11" s="14">
        <f t="shared" ref="I11:I20" si="0">H11*40%</f>
        <v>42828</v>
      </c>
      <c r="J11" s="13">
        <f t="shared" ref="J11:J20" si="1">SUM(H11:I11)</f>
        <v>149898</v>
      </c>
      <c r="K11" s="1"/>
      <c r="L11" s="1"/>
      <c r="M11" s="1"/>
    </row>
    <row r="12" spans="1:13" x14ac:dyDescent="0.25">
      <c r="A12" s="3" t="s">
        <v>18</v>
      </c>
      <c r="B12" s="3" t="s">
        <v>21</v>
      </c>
      <c r="C12" s="3" t="s">
        <v>22</v>
      </c>
      <c r="D12" s="4">
        <v>0.5</v>
      </c>
      <c r="E12" s="3">
        <v>2</v>
      </c>
      <c r="F12">
        <f>varProjektlaufzeit*1720*Tabelle1[[#This Row],[Projekt-anteil]]</f>
        <v>1290</v>
      </c>
      <c r="G12" s="13" cm="1">
        <f t="array" ref="G12">SUMPRODUCT((E12=$A$25:$A$29)*$I$25:$I$29)</f>
        <v>58.5</v>
      </c>
      <c r="H12" s="14">
        <f>G12*F12</f>
        <v>75465</v>
      </c>
      <c r="I12" s="14">
        <f t="shared" si="0"/>
        <v>30186</v>
      </c>
      <c r="J12" s="13">
        <f t="shared" si="1"/>
        <v>105651</v>
      </c>
      <c r="K12" s="1"/>
      <c r="L12" s="1"/>
      <c r="M12" s="1"/>
    </row>
    <row r="13" spans="1:13" x14ac:dyDescent="0.25">
      <c r="A13" s="3" t="s">
        <v>18</v>
      </c>
      <c r="B13" s="3" t="s">
        <v>23</v>
      </c>
      <c r="C13" s="3" t="s">
        <v>24</v>
      </c>
      <c r="D13" s="4">
        <v>0.5</v>
      </c>
      <c r="E13" s="3">
        <v>4</v>
      </c>
      <c r="F13">
        <f>varProjektlaufzeit*1720*Tabelle1[[#This Row],[Projekt-anteil]]</f>
        <v>1290</v>
      </c>
      <c r="G13" s="13" cm="1">
        <f t="array" ref="G13">SUMPRODUCT((E13=$A$25:$A$29)*$I$25:$I$29)</f>
        <v>32</v>
      </c>
      <c r="H13" s="14">
        <f>G13*F13</f>
        <v>41280</v>
      </c>
      <c r="I13" s="14">
        <f t="shared" si="0"/>
        <v>16512</v>
      </c>
      <c r="J13" s="13">
        <f t="shared" si="1"/>
        <v>57792</v>
      </c>
      <c r="L13" s="15">
        <v>0.5</v>
      </c>
      <c r="M13" s="1"/>
    </row>
    <row r="14" spans="1:13" x14ac:dyDescent="0.25">
      <c r="A14" s="3"/>
      <c r="B14" s="3"/>
      <c r="C14" s="3"/>
      <c r="D14" s="4"/>
      <c r="E14" s="3"/>
      <c r="F14">
        <f>varProjektlaufzeit*1720*Tabelle1[[#This Row],[Projekt-anteil]]</f>
        <v>0</v>
      </c>
      <c r="G14" s="13" cm="1">
        <f t="array" ref="G14">SUMPRODUCT((E14=$A$25:$A$29)*$I$25:$I$29)</f>
        <v>0</v>
      </c>
      <c r="H14" s="14">
        <f>G14*F14</f>
        <v>0</v>
      </c>
      <c r="I14" s="14">
        <f t="shared" si="0"/>
        <v>0</v>
      </c>
      <c r="J14" s="13">
        <f t="shared" si="1"/>
        <v>0</v>
      </c>
      <c r="L14" s="15">
        <v>1</v>
      </c>
    </row>
    <row r="15" spans="1:13" x14ac:dyDescent="0.25">
      <c r="A15" s="3"/>
      <c r="B15" s="3"/>
      <c r="C15" s="3"/>
      <c r="D15" s="4"/>
      <c r="E15" s="3"/>
      <c r="F15">
        <f>varProjektlaufzeit*1720*Tabelle1[[#This Row],[Projekt-anteil]]</f>
        <v>0</v>
      </c>
      <c r="G15" s="13" cm="1">
        <f t="array" ref="G15">SUMPRODUCT((E15=$A$25:$A$29)*$I$25:$I$29)</f>
        <v>0</v>
      </c>
      <c r="H15" s="14">
        <f t="shared" ref="H15:H17" si="2">G15*F15</f>
        <v>0</v>
      </c>
      <c r="I15" s="14">
        <f t="shared" si="0"/>
        <v>0</v>
      </c>
      <c r="J15" s="13">
        <f t="shared" ref="J15:J17" si="3">SUM(H15:I15)</f>
        <v>0</v>
      </c>
      <c r="L15" s="15">
        <v>1.5</v>
      </c>
    </row>
    <row r="16" spans="1:13" x14ac:dyDescent="0.25">
      <c r="A16" s="3"/>
      <c r="B16" s="3"/>
      <c r="C16" s="3"/>
      <c r="D16" s="4"/>
      <c r="E16" s="3"/>
      <c r="F16">
        <f>varProjektlaufzeit*1720*Tabelle1[[#This Row],[Projekt-anteil]]</f>
        <v>0</v>
      </c>
      <c r="G16" s="13" cm="1">
        <f t="array" ref="G16">SUMPRODUCT((E16=$A$25:$A$29)*$I$25:$I$29)</f>
        <v>0</v>
      </c>
      <c r="H16" s="14">
        <f t="shared" si="2"/>
        <v>0</v>
      </c>
      <c r="I16" s="14">
        <f t="shared" si="0"/>
        <v>0</v>
      </c>
      <c r="J16" s="13">
        <f t="shared" si="3"/>
        <v>0</v>
      </c>
    </row>
    <row r="17" spans="1:15" x14ac:dyDescent="0.25">
      <c r="A17" s="3"/>
      <c r="B17" s="3"/>
      <c r="C17" s="3"/>
      <c r="D17" s="4"/>
      <c r="E17" s="3"/>
      <c r="F17">
        <f>varProjektlaufzeit*1720*Tabelle1[[#This Row],[Projekt-anteil]]</f>
        <v>0</v>
      </c>
      <c r="G17" s="13" cm="1">
        <f t="array" ref="G17">SUMPRODUCT((E17=$A$25:$A$29)*$I$25:$I$29)</f>
        <v>0</v>
      </c>
      <c r="H17" s="14">
        <f t="shared" si="2"/>
        <v>0</v>
      </c>
      <c r="I17" s="14">
        <f t="shared" si="0"/>
        <v>0</v>
      </c>
      <c r="J17" s="13">
        <f t="shared" si="3"/>
        <v>0</v>
      </c>
    </row>
    <row r="18" spans="1:15" x14ac:dyDescent="0.25">
      <c r="A18" s="3"/>
      <c r="B18" s="3"/>
      <c r="C18" s="3"/>
      <c r="D18" s="4"/>
      <c r="E18" s="3"/>
      <c r="F18">
        <f>varProjektlaufzeit*1720*Tabelle1[[#This Row],[Projekt-anteil]]</f>
        <v>0</v>
      </c>
      <c r="G18" s="13" cm="1">
        <f t="array" ref="G18">SUMPRODUCT((E18=$A$25:$A$29)*$I$25:$I$29)</f>
        <v>0</v>
      </c>
      <c r="H18" s="14">
        <f>G18*F18</f>
        <v>0</v>
      </c>
      <c r="I18" s="14">
        <f t="shared" si="0"/>
        <v>0</v>
      </c>
      <c r="J18" s="13">
        <f t="shared" si="1"/>
        <v>0</v>
      </c>
    </row>
    <row r="19" spans="1:15" x14ac:dyDescent="0.25">
      <c r="A19" s="3"/>
      <c r="B19" s="3"/>
      <c r="C19" s="3"/>
      <c r="D19" s="4"/>
      <c r="E19" s="3"/>
      <c r="F19">
        <f>varProjektlaufzeit*1720*Tabelle1[[#This Row],[Projekt-anteil]]</f>
        <v>0</v>
      </c>
      <c r="G19" s="13" cm="1">
        <f t="array" ref="G19">SUMPRODUCT((E19=$A$25:$A$29)*$I$25:$I$29)</f>
        <v>0</v>
      </c>
      <c r="H19" s="14">
        <f>G19*F19</f>
        <v>0</v>
      </c>
      <c r="I19" s="14">
        <f t="shared" si="0"/>
        <v>0</v>
      </c>
      <c r="J19" s="13">
        <f t="shared" si="1"/>
        <v>0</v>
      </c>
    </row>
    <row r="20" spans="1:15" x14ac:dyDescent="0.25">
      <c r="A20" s="3"/>
      <c r="B20" s="3"/>
      <c r="C20" s="3"/>
      <c r="D20" s="4"/>
      <c r="E20" s="3"/>
      <c r="F20">
        <f>varProjektlaufzeit*1720*Tabelle1[[#This Row],[Projekt-anteil]]</f>
        <v>0</v>
      </c>
      <c r="G20" s="13" cm="1">
        <f t="array" ref="G20">SUMPRODUCT((E20=$A$25:$A$29)*$I$25:$I$29)</f>
        <v>0</v>
      </c>
      <c r="H20" s="14">
        <f>G20*F20</f>
        <v>0</v>
      </c>
      <c r="I20" s="14">
        <f t="shared" si="0"/>
        <v>0</v>
      </c>
      <c r="J20" s="13">
        <f t="shared" si="1"/>
        <v>0</v>
      </c>
    </row>
    <row r="21" spans="1:15" x14ac:dyDescent="0.25">
      <c r="A21" t="s">
        <v>25</v>
      </c>
      <c r="H21" s="16">
        <f>SUBTOTAL(9,Tabelle1[Lohnkosten])</f>
        <v>223815</v>
      </c>
      <c r="I21" s="16">
        <f>SUBTOTAL(9,Tabelle1[Gemeinkosten])</f>
        <v>89526</v>
      </c>
      <c r="J21" s="16">
        <f>SUBTOTAL(109,Tabelle1[förderfähige Kosten])</f>
        <v>313341</v>
      </c>
    </row>
    <row r="22" spans="1:15" x14ac:dyDescent="0.25">
      <c r="H22" s="16"/>
      <c r="I22" s="16"/>
      <c r="J22" s="16"/>
    </row>
    <row r="24" spans="1:15" ht="41.45" customHeight="1" x14ac:dyDescent="0.25">
      <c r="A24" s="17" t="s">
        <v>26</v>
      </c>
      <c r="B24" s="32" t="s">
        <v>27</v>
      </c>
      <c r="C24" s="32"/>
      <c r="D24" s="32"/>
      <c r="E24" s="32"/>
      <c r="F24" s="32"/>
      <c r="G24" s="32"/>
      <c r="H24" s="32"/>
      <c r="I24" s="18" t="s">
        <v>28</v>
      </c>
      <c r="J24" s="18" t="s">
        <v>29</v>
      </c>
    </row>
    <row r="25" spans="1:15" ht="41.45" customHeight="1" x14ac:dyDescent="0.25">
      <c r="A25" s="19">
        <v>1</v>
      </c>
      <c r="B25" s="33" t="s">
        <v>30</v>
      </c>
      <c r="C25" s="34"/>
      <c r="D25" s="34"/>
      <c r="E25" s="34"/>
      <c r="F25" s="34"/>
      <c r="G25" s="34"/>
      <c r="H25" s="35"/>
      <c r="I25" s="26">
        <v>78</v>
      </c>
      <c r="J25" s="26">
        <f>I25*1720/12</f>
        <v>11180</v>
      </c>
      <c r="K25" s="2"/>
      <c r="M25" s="2"/>
      <c r="N25" s="2"/>
      <c r="O25" s="2"/>
    </row>
    <row r="26" spans="1:15" ht="42" customHeight="1" x14ac:dyDescent="0.25">
      <c r="A26" s="20">
        <v>2</v>
      </c>
      <c r="B26" s="29" t="s">
        <v>31</v>
      </c>
      <c r="C26" s="30"/>
      <c r="D26" s="30"/>
      <c r="E26" s="30"/>
      <c r="F26" s="30"/>
      <c r="G26" s="30"/>
      <c r="H26" s="31"/>
      <c r="I26" s="21">
        <v>58.5</v>
      </c>
      <c r="J26" s="21">
        <f t="shared" ref="J26:J29" si="4">I26*1720/12</f>
        <v>8385</v>
      </c>
      <c r="K26" s="2"/>
    </row>
    <row r="27" spans="1:15" ht="40.15" customHeight="1" x14ac:dyDescent="0.25">
      <c r="A27" s="20">
        <v>3</v>
      </c>
      <c r="B27" s="29" t="s">
        <v>32</v>
      </c>
      <c r="C27" s="30"/>
      <c r="D27" s="30"/>
      <c r="E27" s="30"/>
      <c r="F27" s="30"/>
      <c r="G27" s="30"/>
      <c r="H27" s="31"/>
      <c r="I27" s="21">
        <v>41.5</v>
      </c>
      <c r="J27" s="21">
        <f t="shared" si="4"/>
        <v>5948.333333333333</v>
      </c>
      <c r="K27" s="2"/>
      <c r="M27" s="2"/>
      <c r="N27" s="2"/>
      <c r="O27" s="2"/>
    </row>
    <row r="28" spans="1:15" ht="29.25" customHeight="1" x14ac:dyDescent="0.25">
      <c r="A28" s="20">
        <v>4</v>
      </c>
      <c r="B28" s="29" t="s">
        <v>33</v>
      </c>
      <c r="C28" s="30"/>
      <c r="D28" s="30"/>
      <c r="E28" s="30"/>
      <c r="F28" s="30"/>
      <c r="G28" s="30"/>
      <c r="H28" s="31"/>
      <c r="I28" s="21">
        <v>32</v>
      </c>
      <c r="J28" s="21">
        <f t="shared" si="4"/>
        <v>4586.666666666667</v>
      </c>
      <c r="K28" s="2"/>
    </row>
    <row r="29" spans="1:15" ht="44.25" customHeight="1" x14ac:dyDescent="0.25">
      <c r="A29" s="20">
        <v>5</v>
      </c>
      <c r="B29" s="29" t="s">
        <v>34</v>
      </c>
      <c r="C29" s="30"/>
      <c r="D29" s="30"/>
      <c r="E29" s="30"/>
      <c r="F29" s="30"/>
      <c r="G29" s="30"/>
      <c r="H29" s="31"/>
      <c r="I29" s="21">
        <v>17.5</v>
      </c>
      <c r="J29" s="21">
        <f t="shared" si="4"/>
        <v>2508.3333333333335</v>
      </c>
      <c r="K29" s="2"/>
    </row>
    <row r="33" spans="9:9" x14ac:dyDescent="0.25">
      <c r="I33" s="2"/>
    </row>
  </sheetData>
  <sheetProtection selectLockedCells="1"/>
  <mergeCells count="7">
    <mergeCell ref="D4:E4"/>
    <mergeCell ref="B29:H29"/>
    <mergeCell ref="B24:H24"/>
    <mergeCell ref="B25:H25"/>
    <mergeCell ref="B26:H26"/>
    <mergeCell ref="B27:H27"/>
    <mergeCell ref="B28:H28"/>
  </mergeCells>
  <phoneticPr fontId="3" type="noConversion"/>
  <dataValidations count="3">
    <dataValidation type="list" allowBlank="1" showInputMessage="1" showErrorMessage="1" errorTitle="Leistungsgruppe" error="Projektpartner können nur Leistungsgruppe 2-5 in Anspruch nehmen!" promptTitle="Leistungsgruppe" prompt="Projektpartner können nur Leistungsgruppe 2-5 in Anspruch nehmen!" sqref="E11:E20">
      <formula1>$A$26:$A$29</formula1>
    </dataValidation>
    <dataValidation allowBlank="1" showInputMessage="1" showErrorMessage="1" promptTitle="Stundenberechnung" prompt="1 FTE = 1720 h/ano" sqref="F11:F20"/>
    <dataValidation type="list" allowBlank="1" showInputMessage="1" showErrorMessage="1" sqref="D5">
      <formula1>$L$13:$L$15</formula1>
    </dataValidation>
  </dataValidations>
  <hyperlinks>
    <hyperlink ref="I7" r:id="rId1"/>
  </hyperlinks>
  <pageMargins left="0.7" right="0.7" top="0.78740157499999996" bottom="0.78740157499999996" header="0.3" footer="0.3"/>
  <pageSetup paperSize="9" scale="67" fitToHeight="0" orientation="landscape"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election activeCell="B12" sqref="B12"/>
    </sheetView>
  </sheetViews>
  <sheetFormatPr baseColWidth="10" defaultColWidth="8.7109375" defaultRowHeight="15" x14ac:dyDescent="0.25"/>
  <cols>
    <col min="1" max="1" width="12.140625" customWidth="1"/>
    <col min="2" max="2" width="66.7109375" customWidth="1"/>
  </cols>
  <sheetData>
    <row r="1" spans="1:3" x14ac:dyDescent="0.25">
      <c r="A1" s="23" t="s">
        <v>27</v>
      </c>
    </row>
    <row r="3" spans="1:3" x14ac:dyDescent="0.25">
      <c r="B3" s="24" t="s">
        <v>35</v>
      </c>
    </row>
    <row r="4" spans="1:3" ht="45" x14ac:dyDescent="0.25">
      <c r="B4" s="24" t="s">
        <v>36</v>
      </c>
    </row>
    <row r="6" spans="1:3" ht="105" x14ac:dyDescent="0.25">
      <c r="B6" s="24" t="s">
        <v>37</v>
      </c>
    </row>
    <row r="9" spans="1:3" x14ac:dyDescent="0.25">
      <c r="B9" t="s">
        <v>38</v>
      </c>
      <c r="C9" s="25" t="s">
        <v>39</v>
      </c>
    </row>
  </sheetData>
  <hyperlinks>
    <hyperlink ref="C9" r:id="rId1"/>
  </hyperlinks>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AFA6548FE661C49985DC56F08068FC0" ma:contentTypeVersion="15" ma:contentTypeDescription="Ein neues Dokument erstellen." ma:contentTypeScope="" ma:versionID="2c95f2c07dc9db9bfe1a93a144da3c33">
  <xsd:schema xmlns:xsd="http://www.w3.org/2001/XMLSchema" xmlns:xs="http://www.w3.org/2001/XMLSchema" xmlns:p="http://schemas.microsoft.com/office/2006/metadata/properties" xmlns:ns2="40afccfa-43ab-454b-bd67-7a28b480f1f5" xmlns:ns3="e301ca0f-0ae8-48ee-a0ec-38f8d22c09ad" targetNamespace="http://schemas.microsoft.com/office/2006/metadata/properties" ma:root="true" ma:fieldsID="8abb3145f350ed500a355e70b5619934" ns2:_="" ns3:_="">
    <xsd:import namespace="40afccfa-43ab-454b-bd67-7a28b480f1f5"/>
    <xsd:import namespace="e301ca0f-0ae8-48ee-a0ec-38f8d22c09ad"/>
    <xsd:element name="properties">
      <xsd:complexType>
        <xsd:sequence>
          <xsd:element name="documentManagement">
            <xsd:complexType>
              <xsd:all>
                <xsd:element ref="ns2:MediaServiceMetadata" minOccurs="0"/>
                <xsd:element ref="ns2:MediaServiceFastMetadata"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fccfa-43ab-454b-bd67-7a28b480f1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1b694474-4a01-407d-9e69-d25fa21bab5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01ca0f-0ae8-48ee-a0ec-38f8d22c09ad"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8cfb90de-4615-4df9-b9ec-49dda2f6b92d}" ma:internalName="TaxCatchAll" ma:showField="CatchAllData" ma:web="e301ca0f-0ae8-48ee-a0ec-38f8d22c09a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01ca0f-0ae8-48ee-a0ec-38f8d22c09ad" xsi:nil="true"/>
    <lcf76f155ced4ddcb4097134ff3c332f xmlns="40afccfa-43ab-454b-bd67-7a28b480f1f5">
      <Terms xmlns="http://schemas.microsoft.com/office/infopath/2007/PartnerControls"/>
    </lcf76f155ced4ddcb4097134ff3c332f>
    <MediaLengthInSeconds xmlns="40afccfa-43ab-454b-bd67-7a28b480f1f5" xsi:nil="true"/>
  </documentManagement>
</p:properties>
</file>

<file path=customXml/itemProps1.xml><?xml version="1.0" encoding="utf-8"?>
<ds:datastoreItem xmlns:ds="http://schemas.openxmlformats.org/officeDocument/2006/customXml" ds:itemID="{6B976C54-9B31-47FD-806F-84ABCDD15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fccfa-43ab-454b-bd67-7a28b480f1f5"/>
    <ds:schemaRef ds:uri="e301ca0f-0ae8-48ee-a0ec-38f8d22c0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25507B-F233-416F-882E-80232F0A6C3B}">
  <ds:schemaRefs>
    <ds:schemaRef ds:uri="http://schemas.microsoft.com/sharepoint/v3/contenttype/forms"/>
  </ds:schemaRefs>
</ds:datastoreItem>
</file>

<file path=customXml/itemProps3.xml><?xml version="1.0" encoding="utf-8"?>
<ds:datastoreItem xmlns:ds="http://schemas.openxmlformats.org/officeDocument/2006/customXml" ds:itemID="{688213D0-C1B8-4FD3-80F4-D081442AC61B}">
  <ds:schemaRefs>
    <ds:schemaRef ds:uri="http://schemas.microsoft.com/office/2006/metadata/properties"/>
    <ds:schemaRef ds:uri="http://schemas.microsoft.com/office/infopath/2007/PartnerControls"/>
    <ds:schemaRef ds:uri="e301ca0f-0ae8-48ee-a0ec-38f8d22c09ad"/>
    <ds:schemaRef ds:uri="40afccfa-43ab-454b-bd67-7a28b480f1f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Kostenkalkulation</vt:lpstr>
      <vt:lpstr>Erläuterungen</vt:lpstr>
      <vt:lpstr>varProjektlaufzeit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Wiebke Wesseling</dc:creator>
  <cp:keywords/>
  <dc:description/>
  <cp:lastModifiedBy>Tobias Röther</cp:lastModifiedBy>
  <cp:revision/>
  <dcterms:created xsi:type="dcterms:W3CDTF">2022-04-26T11:40:31Z</dcterms:created>
  <dcterms:modified xsi:type="dcterms:W3CDTF">2023-09-21T15:13:37Z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0x010100FAFA6548FE661C49985DC56F08068FC0</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